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7955" windowHeight="12525"/>
  </bookViews>
  <sheets>
    <sheet name="Приложение 11 Субсидии юр.лиц" sheetId="1" r:id="rId1"/>
  </sheets>
  <definedNames>
    <definedName name="Z_3852A921_4F52_4E4F_97BE_84343319F964_.wvu.PrintTitles" localSheetId="0" hidden="1">'Приложение 11 Субсидии юр.лиц'!$5:$6</definedName>
    <definedName name="Z_4E0F415C_877E_460C_A1E4_0B016A777EE6_.wvu.PrintTitles" localSheetId="0" hidden="1">'Приложение 11 Субсидии юр.лиц'!$5:$6</definedName>
    <definedName name="Z_6067EBFD_4AE2_4E68_A1AA_7B5240519E41_.wvu.PrintTitles" localSheetId="0" hidden="1">'Приложение 11 Субсидии юр.лиц'!$5:$6</definedName>
    <definedName name="Z_63785C16_6B18_415E_985B_AE1F715AF395_.wvu.PrintTitles" localSheetId="0" hidden="1">'Приложение 11 Субсидии юр.лиц'!$5:$6</definedName>
    <definedName name="Z_7C74FEA2_F1A5_4131_9348_307D0E0232F5_.wvu.PrintTitles" localSheetId="0" hidden="1">'Приложение 11 Субсидии юр.лиц'!$5:$6</definedName>
    <definedName name="Z_7CE5B86B_0361_4AAC_9765_696D40F27EF4_.wvu.PrintTitles" localSheetId="0" hidden="1">'Приложение 11 Субсидии юр.лиц'!$5:$6</definedName>
    <definedName name="Z_979626F4_2020_4531_B83F_D3B41FED630E_.wvu.PrintTitles" localSheetId="0" hidden="1">'Приложение 11 Субсидии юр.лиц'!$5:$6</definedName>
    <definedName name="Z_B6EE300F_E0FD_4EEF_B09B_25735A4CF169_.wvu.PrintTitles" localSheetId="0" hidden="1">'Приложение 11 Субсидии юр.лиц'!$5:$6</definedName>
    <definedName name="Z_DAF1B2F2_543B_48A2_B969_CB5B3E420652_.wvu.PrintTitles" localSheetId="0" hidden="1">'Приложение 11 Субсидии юр.лиц'!$5:$6</definedName>
    <definedName name="Z_F86C4417_EE26_418F_9232_1F12A44A8F81_.wvu.PrintTitles" localSheetId="0" hidden="1">'Приложение 11 Субсидии юр.лиц'!$5:$6</definedName>
    <definedName name="_xlnm.Print_Titles" localSheetId="0">'Приложение 11 Субсидии юр.лиц'!$5:$6</definedName>
  </definedNames>
  <calcPr calcId="162913" iterate="1"/>
  <customWorkbookViews>
    <customWorkbookView name="Верба Аксана Николаевна - Личное представление" guid="{6067EBFD-4AE2-4E68-A1AA-7B5240519E41}" mergeInterval="0" personalView="1" maximized="1" windowWidth="1844" windowHeight="781" activeSheetId="1" showComments="commIndAndComment"/>
    <customWorkbookView name="Клименко Ольга Александровна - Личное представление" guid="{B6EE300F-E0FD-4EEF-B09B-25735A4CF169}" mergeInterval="0" personalView="1" maximized="1" xWindow="-8" yWindow="-8" windowWidth="1936" windowHeight="1056" activeSheetId="1"/>
    <customWorkbookView name="Петровская Анна Игоревна - Личное представление" guid="{7C74FEA2-F1A5-4131-9348-307D0E0232F5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4E0F415C-877E-460C-A1E4-0B016A777EE6}" mergeInterval="0" personalView="1" maximized="1" windowWidth="1916" windowHeight="855" activeSheetId="1"/>
    <customWorkbookView name="Гудкова Ирина Витальевна - Личное представление" guid="{7CE5B86B-0361-4AAC-9765-696D40F27EF4}" mergeInterval="0" personalView="1" maximized="1" xWindow="-8" yWindow="-8" windowWidth="1936" windowHeight="1056" activeSheetId="1"/>
    <customWorkbookView name="Алексанина Виктория Олеговна - Личное представление" guid="{DAF1B2F2-543B-48A2-B969-CB5B3E420652}" mergeInterval="0" personalView="1" maximized="1" xWindow="-8" yWindow="-8" windowWidth="1936" windowHeight="1056" activeSheetId="1"/>
    <customWorkbookView name="Белова Татьяна Владимировна - Личное представление" guid="{979626F4-2020-4531-B83F-D3B41FED630E}" mergeInterval="0" personalView="1" maximized="1" xWindow="-8" yWindow="-8" windowWidth="1382" windowHeight="744" activeSheetId="1"/>
    <customWorkbookView name="Давыдова Ольга Александровна - Личное представление" guid="{63785C16-6B18-415E-985B-AE1F715AF395}" mergeInterval="0" personalView="1" maximized="1" xWindow="-8" yWindow="-8" windowWidth="1936" windowHeight="1056" activeSheetId="1"/>
    <customWorkbookView name="Решетникова Ирина Александровна - Личное представление" guid="{3852A921-4F52-4E4F-97BE-84343319F964}" mergeInterval="0" personalView="1" maximized="1" xWindow="-8" yWindow="-8" windowWidth="1936" windowHeight="1056" activeSheetId="1"/>
    <customWorkbookView name="Насонова Светлана Владимировна - Личное представление" guid="{F86C4417-EE26-418F-9232-1F12A44A8F81}" mergeInterval="0" personalView="1" maximized="1" windowWidth="1916" windowHeight="755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C23" i="1" l="1"/>
  <c r="C7" i="1"/>
  <c r="E18" i="1" l="1"/>
  <c r="E12" i="1" l="1"/>
  <c r="D23" i="1"/>
  <c r="E24" i="1"/>
  <c r="E32" i="1"/>
  <c r="E31" i="1"/>
  <c r="E11" i="1"/>
  <c r="E13" i="1"/>
  <c r="E14" i="1"/>
  <c r="E15" i="1"/>
  <c r="E16" i="1"/>
  <c r="E17" i="1"/>
  <c r="E19" i="1"/>
  <c r="E21" i="1"/>
  <c r="E22" i="1"/>
  <c r="E25" i="1"/>
  <c r="E26" i="1"/>
  <c r="E28" i="1"/>
  <c r="E29" i="1"/>
  <c r="E30" i="1"/>
  <c r="D7" i="1" l="1"/>
  <c r="E10" i="1"/>
  <c r="E20" i="1"/>
  <c r="E8" i="1" l="1"/>
  <c r="E23" i="1"/>
  <c r="C33" i="1" l="1"/>
  <c r="E7" i="1"/>
  <c r="D33" i="1"/>
  <c r="E33" i="1" l="1"/>
</calcChain>
</file>

<file path=xl/sharedStrings.xml><?xml version="1.0" encoding="utf-8"?>
<sst xmlns="http://schemas.openxmlformats.org/spreadsheetml/2006/main" count="60" uniqueCount="60">
  <si>
    <t>№ п/п</t>
  </si>
  <si>
    <t xml:space="preserve">Наименование </t>
  </si>
  <si>
    <t>% исполнения</t>
  </si>
  <si>
    <t>1.</t>
  </si>
  <si>
    <t>Средства бюджета города</t>
  </si>
  <si>
    <t>Возмещение затрат по содержанию мест захоронения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</si>
  <si>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</si>
  <si>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Средства бюджета автономного округа</t>
  </si>
  <si>
    <t xml:space="preserve">Поддержка растениеводства, переработки и реализации продукции растениеводства </t>
  </si>
  <si>
    <t xml:space="preserve">Повышение эффективности использования и развитие ресурсного потенциала рыбохозяйственного комплекса </t>
  </si>
  <si>
    <t>Возмещение затрат по реализации образовательных программ дошкольного образования</t>
  </si>
  <si>
    <t>ИТОГО:</t>
  </si>
  <si>
    <t>Финансовое обеспечение затрат на капитальный ремонт инженерных сетей и объектов коммунального назначения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</si>
  <si>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</si>
  <si>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</si>
  <si>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</si>
  <si>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</si>
  <si>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</si>
  <si>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Уточненные плановые назначения, 
тыс. рублей</t>
  </si>
  <si>
    <t>Исполнение, 
тыс. рублей</t>
  </si>
  <si>
    <t>Финансовое обеспечение затрат на создание условий для осуществления присмотра и ухода за детьми, содержания детей, получающих дошкольное образование в частных организациях, осуществляющих образовательную деятельность по реализации образовательных программ дошкольного образования</t>
  </si>
  <si>
    <t>Возмещение затрат, связанных с продвижением сельскохозяйственной продукции для развития сельского хозяйства и рыбной отрасли</t>
  </si>
  <si>
    <t>Возмещение затрат субъектам малого и среднего предпринимательства</t>
  </si>
  <si>
    <t>Поддержка малого и среднего предпринимательства</t>
  </si>
  <si>
    <t>Поддержка животноводства, переработки и реализации продукции животноводства</t>
  </si>
  <si>
    <t xml:space="preserve">Поддержка малых форм хозяйствования </t>
  </si>
  <si>
    <t>1.1</t>
  </si>
  <si>
    <t>1.2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</si>
  <si>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</si>
  <si>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</si>
  <si>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</si>
  <si>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</si>
  <si>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</si>
  <si>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</si>
  <si>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</si>
  <si>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</si>
  <si>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</si>
  <si>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</si>
  <si>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</si>
  <si>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</si>
  <si>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</si>
  <si>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</si>
  <si>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</si>
  <si>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</si>
  <si>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</si>
  <si>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</si>
  <si>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</si>
  <si>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</t>
  </si>
  <si>
    <t xml:space="preserve"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 </t>
  </si>
  <si>
    <t xml:space="preserve"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 </t>
  </si>
  <si>
    <t xml:space="preserve"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 </t>
  </si>
  <si>
    <t xml:space="preserve"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 </t>
  </si>
  <si>
    <t>Возмещение затрат, связанных с соблюдением требований законодательства по обеспечению санитарно-эпидемиологического благополучия населения в границах муниципального образования город Нижневартовск, в связи с введением режима повышенной готовности в целях снижения риска завоза и распространения новой коронавирусной инфекции (COVID-2019)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</si>
  <si>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</si>
  <si>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Возмещение затрат по выплате заработной платы работникам организаций, оказывающих услуги по организации питания в муниципальных и частных общеобразовательных организациях города, в период распространения новой коронавирусной инфекции (COVID-19)</t>
  </si>
  <si>
    <t>1.3</t>
  </si>
  <si>
    <t>1.4</t>
  </si>
  <si>
    <t>1.5</t>
  </si>
  <si>
    <t xml:space="preserve"> </t>
  </si>
  <si>
    <t>Информация
 об использовании бюджетных ассигнований, направленных на предоставление субсидий юридическим лицам
 (за исключением субсидий муниципальным учреждениям), индивидуальным предпринимателям, 
физическим лицам - производителям товаров, работ и услуг 
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</si>
</sst>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164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164" fontId="7" fillId="0" borderId="1" xfId="0" applyNumberFormat="1" applyFont="1" applyFill="1" applyBorder="1" applyAlignment="1">
      <alignment horizontal="right" vertical="center"/>
    </xf>
    <xf numFmtId="0" fontId="6" fillId="0" borderId="0" xfId="0" applyFont="1" applyFill="1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1" fillId="0" borderId="1" xfId="1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zoomScaleNormal="100" workbookViewId="0">
      <selection activeCell="J9" sqref="J9"/>
    </sheetView>
  </sheetViews>
  <sheetFormatPr defaultColWidth="9.140625" defaultRowHeight="15" x14ac:dyDescent="0.25"/>
  <cols>
    <col min="1" max="1" width="6.85546875" style="6" customWidth="1"/>
    <col min="2" max="2" width="65.5703125" style="6" customWidth="1"/>
    <col min="3" max="3" width="18.85546875" style="6" customWidth="1"/>
    <col min="4" max="4" width="19" style="6" customWidth="1"/>
    <col min="5" max="5" width="13.7109375" style="6" customWidth="1"/>
    <col min="6" max="16384" width="9.140625" style="6"/>
  </cols>
  <sheetData>
    <row r="1" spans="1:5" ht="15.75" x14ac:dyDescent="0.25">
      <c r="A1" s="25"/>
      <c r="B1" s="25"/>
      <c r="C1" s="25"/>
      <c r="D1" s="25"/>
      <c r="E1" s="25"/>
    </row>
    <row r="2" spans="1:5" ht="15.75" x14ac:dyDescent="0.25">
      <c r="A2" s="26" t="s">
        <v>58</v>
      </c>
      <c r="B2" s="26"/>
      <c r="C2" s="26"/>
      <c r="D2" s="26"/>
      <c r="E2" s="26"/>
    </row>
    <row r="3" spans="1:5" ht="76.5" customHeight="1" x14ac:dyDescent="0.25">
      <c r="A3" s="27" t="s">
        <v>59</v>
      </c>
      <c r="B3" s="27"/>
      <c r="C3" s="27"/>
      <c r="D3" s="27"/>
      <c r="E3" s="27"/>
    </row>
    <row r="4" spans="1:5" ht="19.5" customHeight="1" x14ac:dyDescent="0.25">
      <c r="A4" s="7"/>
      <c r="B4" s="7"/>
      <c r="C4" s="7"/>
      <c r="D4" s="7"/>
      <c r="E4" s="7"/>
    </row>
    <row r="5" spans="1:5" ht="71.25" customHeight="1" x14ac:dyDescent="0.25">
      <c r="A5" s="8" t="s">
        <v>0</v>
      </c>
      <c r="B5" s="8" t="s">
        <v>1</v>
      </c>
      <c r="C5" s="8" t="s">
        <v>18</v>
      </c>
      <c r="D5" s="8" t="s">
        <v>19</v>
      </c>
      <c r="E5" s="8" t="s">
        <v>2</v>
      </c>
    </row>
    <row r="6" spans="1:5" ht="15.75" x14ac:dyDescent="0.25">
      <c r="A6" s="9">
        <v>1</v>
      </c>
      <c r="B6" s="8">
        <v>2</v>
      </c>
      <c r="C6" s="9">
        <v>3</v>
      </c>
      <c r="D6" s="9">
        <v>4</v>
      </c>
      <c r="E6" s="9">
        <v>5</v>
      </c>
    </row>
    <row r="7" spans="1:5" ht="15.75" x14ac:dyDescent="0.25">
      <c r="A7" s="10" t="s">
        <v>3</v>
      </c>
      <c r="B7" s="11" t="s">
        <v>4</v>
      </c>
      <c r="C7" s="12">
        <f>SUM(C8:C22)</f>
        <v>266308.58</v>
      </c>
      <c r="D7" s="12">
        <f>SUM(D8:D22)</f>
        <v>240434.21</v>
      </c>
      <c r="E7" s="13">
        <f>D7/C7*100</f>
        <v>90.284064448843509</v>
      </c>
    </row>
    <row r="8" spans="1:5" s="3" customFormat="1" ht="78.75" x14ac:dyDescent="0.25">
      <c r="A8" s="2" t="s">
        <v>26</v>
      </c>
      <c r="B8" s="19" t="s">
        <v>16</v>
      </c>
      <c r="C8" s="14">
        <v>11460.94</v>
      </c>
      <c r="D8" s="14">
        <v>10395.44</v>
      </c>
      <c r="E8" s="1">
        <f>D8/C8*100</f>
        <v>90.70320584524481</v>
      </c>
    </row>
    <row r="9" spans="1:5" s="3" customFormat="1" ht="78.75" x14ac:dyDescent="0.25">
      <c r="A9" s="2" t="s">
        <v>27</v>
      </c>
      <c r="B9" s="19" t="s">
        <v>54</v>
      </c>
      <c r="C9" s="14">
        <v>15265.06</v>
      </c>
      <c r="D9" s="14">
        <v>15265.06</v>
      </c>
      <c r="E9" s="1">
        <f>D9/C9*100</f>
        <v>100</v>
      </c>
    </row>
    <row r="10" spans="1:5" ht="31.5" x14ac:dyDescent="0.25">
      <c r="A10" s="2" t="s">
        <v>55</v>
      </c>
      <c r="B10" s="19" t="s">
        <v>22</v>
      </c>
      <c r="C10" s="14">
        <v>23497.96</v>
      </c>
      <c r="D10" s="14">
        <v>23185.48</v>
      </c>
      <c r="E10" s="1">
        <f t="shared" ref="E10:E33" si="0">D10/C10*100</f>
        <v>98.670182432857999</v>
      </c>
    </row>
    <row r="11" spans="1:5" ht="47.25" x14ac:dyDescent="0.25">
      <c r="A11" s="2" t="s">
        <v>56</v>
      </c>
      <c r="B11" s="23" t="s">
        <v>21</v>
      </c>
      <c r="C11" s="14">
        <v>1334</v>
      </c>
      <c r="D11" s="14">
        <v>1334</v>
      </c>
      <c r="E11" s="1">
        <f t="shared" si="0"/>
        <v>100</v>
      </c>
    </row>
    <row r="12" spans="1:5" ht="47.25" x14ac:dyDescent="0.25">
      <c r="A12" s="2" t="s">
        <v>57</v>
      </c>
      <c r="B12" s="23" t="s">
        <v>17</v>
      </c>
      <c r="C12" s="14">
        <v>866</v>
      </c>
      <c r="D12" s="14">
        <v>866</v>
      </c>
      <c r="E12" s="1">
        <f t="shared" si="0"/>
        <v>100</v>
      </c>
    </row>
    <row r="13" spans="1:5" s="5" customFormat="1" ht="63" x14ac:dyDescent="0.25">
      <c r="A13" s="2" t="s">
        <v>28</v>
      </c>
      <c r="B13" s="20" t="s">
        <v>15</v>
      </c>
      <c r="C13" s="14">
        <v>68817.64</v>
      </c>
      <c r="D13" s="14">
        <v>68817.64</v>
      </c>
      <c r="E13" s="1">
        <f t="shared" si="0"/>
        <v>100</v>
      </c>
    </row>
    <row r="14" spans="1:5" s="5" customFormat="1" ht="47.25" x14ac:dyDescent="0.25">
      <c r="A14" s="2" t="s">
        <v>29</v>
      </c>
      <c r="B14" s="24" t="s">
        <v>50</v>
      </c>
      <c r="C14" s="14">
        <v>1213.3800000000001</v>
      </c>
      <c r="D14" s="14">
        <v>733.26</v>
      </c>
      <c r="E14" s="1">
        <f t="shared" si="0"/>
        <v>60.431192206893137</v>
      </c>
    </row>
    <row r="15" spans="1:5" s="5" customFormat="1" ht="78.75" x14ac:dyDescent="0.25">
      <c r="A15" s="2" t="s">
        <v>30</v>
      </c>
      <c r="B15" s="24" t="s">
        <v>51</v>
      </c>
      <c r="C15" s="14">
        <v>1452.51</v>
      </c>
      <c r="D15" s="14">
        <v>1382.66</v>
      </c>
      <c r="E15" s="1">
        <f t="shared" si="0"/>
        <v>95.191083021803649</v>
      </c>
    </row>
    <row r="16" spans="1:5" s="5" customFormat="1" ht="15.75" x14ac:dyDescent="0.25">
      <c r="A16" s="2" t="s">
        <v>31</v>
      </c>
      <c r="B16" s="22" t="s">
        <v>5</v>
      </c>
      <c r="C16" s="14">
        <v>34666.78</v>
      </c>
      <c r="D16" s="14">
        <v>32779.629999999997</v>
      </c>
      <c r="E16" s="1">
        <f t="shared" si="0"/>
        <v>94.556315873582719</v>
      </c>
    </row>
    <row r="17" spans="1:5" s="5" customFormat="1" ht="116.25" customHeight="1" x14ac:dyDescent="0.25">
      <c r="A17" s="2" t="s">
        <v>32</v>
      </c>
      <c r="B17" s="22" t="s">
        <v>48</v>
      </c>
      <c r="C17" s="14">
        <v>3672.2</v>
      </c>
      <c r="D17" s="14">
        <v>2711.48</v>
      </c>
      <c r="E17" s="1">
        <f t="shared" si="0"/>
        <v>73.838026251293513</v>
      </c>
    </row>
    <row r="18" spans="1:5" s="5" customFormat="1" ht="111.75" customHeight="1" x14ac:dyDescent="0.25">
      <c r="A18" s="2" t="s">
        <v>33</v>
      </c>
      <c r="B18" s="22" t="s">
        <v>52</v>
      </c>
      <c r="C18" s="14">
        <v>16580.400000000001</v>
      </c>
      <c r="D18" s="14">
        <v>0</v>
      </c>
      <c r="E18" s="1">
        <f t="shared" si="0"/>
        <v>0</v>
      </c>
    </row>
    <row r="19" spans="1:5" s="5" customFormat="1" ht="63" x14ac:dyDescent="0.25">
      <c r="A19" s="2" t="s">
        <v>34</v>
      </c>
      <c r="B19" s="20" t="s">
        <v>49</v>
      </c>
      <c r="C19" s="14">
        <v>24084.99</v>
      </c>
      <c r="D19" s="14">
        <v>20590.12</v>
      </c>
      <c r="E19" s="1">
        <f t="shared" si="0"/>
        <v>85.489427232479642</v>
      </c>
    </row>
    <row r="20" spans="1:5" s="5" customFormat="1" ht="31.5" x14ac:dyDescent="0.25">
      <c r="A20" s="2" t="s">
        <v>35</v>
      </c>
      <c r="B20" s="20" t="s">
        <v>12</v>
      </c>
      <c r="C20" s="14">
        <v>61917.99</v>
      </c>
      <c r="D20" s="14">
        <v>61233.71</v>
      </c>
      <c r="E20" s="1">
        <f t="shared" si="0"/>
        <v>98.894860766636654</v>
      </c>
    </row>
    <row r="21" spans="1:5" s="5" customFormat="1" ht="63" x14ac:dyDescent="0.25">
      <c r="A21" s="2" t="s">
        <v>36</v>
      </c>
      <c r="B21" s="23" t="s">
        <v>6</v>
      </c>
      <c r="C21" s="14">
        <v>1364.63</v>
      </c>
      <c r="D21" s="14">
        <v>1139.73</v>
      </c>
      <c r="E21" s="1">
        <f t="shared" si="0"/>
        <v>83.519342239288292</v>
      </c>
    </row>
    <row r="22" spans="1:5" s="5" customFormat="1" ht="117" customHeight="1" x14ac:dyDescent="0.25">
      <c r="A22" s="2" t="s">
        <v>37</v>
      </c>
      <c r="B22" s="23" t="s">
        <v>53</v>
      </c>
      <c r="C22" s="14">
        <v>114.1</v>
      </c>
      <c r="D22" s="14">
        <v>0</v>
      </c>
      <c r="E22" s="1">
        <f t="shared" si="0"/>
        <v>0</v>
      </c>
    </row>
    <row r="23" spans="1:5" s="3" customFormat="1" ht="15.75" x14ac:dyDescent="0.25">
      <c r="A23" s="15" t="s">
        <v>47</v>
      </c>
      <c r="B23" s="21" t="s">
        <v>7</v>
      </c>
      <c r="C23" s="16">
        <f>SUM(C24:C32)</f>
        <v>211493.48</v>
      </c>
      <c r="D23" s="16">
        <f>SUM(D24:D32)</f>
        <v>209528.19</v>
      </c>
      <c r="E23" s="4">
        <f t="shared" si="0"/>
        <v>99.070756223785239</v>
      </c>
    </row>
    <row r="24" spans="1:5" s="3" customFormat="1" ht="15.75" x14ac:dyDescent="0.25">
      <c r="A24" s="2" t="s">
        <v>38</v>
      </c>
      <c r="B24" s="23" t="s">
        <v>23</v>
      </c>
      <c r="C24" s="14">
        <v>8959.4</v>
      </c>
      <c r="D24" s="14">
        <v>7188.76</v>
      </c>
      <c r="E24" s="1">
        <f t="shared" si="0"/>
        <v>80.23706944661474</v>
      </c>
    </row>
    <row r="25" spans="1:5" ht="31.5" x14ac:dyDescent="0.25">
      <c r="A25" s="2" t="s">
        <v>39</v>
      </c>
      <c r="B25" s="19" t="s">
        <v>8</v>
      </c>
      <c r="C25" s="17">
        <v>381.3</v>
      </c>
      <c r="D25" s="17">
        <v>381.25</v>
      </c>
      <c r="E25" s="1">
        <f t="shared" si="0"/>
        <v>99.986886965643848</v>
      </c>
    </row>
    <row r="26" spans="1:5" ht="31.5" x14ac:dyDescent="0.25">
      <c r="A26" s="2" t="s">
        <v>40</v>
      </c>
      <c r="B26" s="19" t="s">
        <v>24</v>
      </c>
      <c r="C26" s="17">
        <v>89199.7</v>
      </c>
      <c r="D26" s="17">
        <v>89199.7</v>
      </c>
      <c r="E26" s="1">
        <f t="shared" si="0"/>
        <v>100</v>
      </c>
    </row>
    <row r="27" spans="1:5" ht="15.75" x14ac:dyDescent="0.25">
      <c r="A27" s="2" t="s">
        <v>41</v>
      </c>
      <c r="B27" s="19" t="s">
        <v>25</v>
      </c>
      <c r="C27" s="17">
        <v>0</v>
      </c>
      <c r="D27" s="17">
        <v>0</v>
      </c>
      <c r="E27" s="1">
        <v>0</v>
      </c>
    </row>
    <row r="28" spans="1:5" ht="36" customHeight="1" x14ac:dyDescent="0.25">
      <c r="A28" s="2" t="s">
        <v>42</v>
      </c>
      <c r="B28" s="19" t="s">
        <v>9</v>
      </c>
      <c r="C28" s="17">
        <v>51501.5</v>
      </c>
      <c r="D28" s="17">
        <v>51501.5</v>
      </c>
      <c r="E28" s="1">
        <f t="shared" si="0"/>
        <v>100</v>
      </c>
    </row>
    <row r="29" spans="1:5" ht="78.75" x14ac:dyDescent="0.25">
      <c r="A29" s="2" t="s">
        <v>43</v>
      </c>
      <c r="B29" s="19" t="s">
        <v>20</v>
      </c>
      <c r="C29" s="14">
        <v>4828</v>
      </c>
      <c r="D29" s="14">
        <v>4820.42</v>
      </c>
      <c r="E29" s="1">
        <f t="shared" si="0"/>
        <v>99.842999171499585</v>
      </c>
    </row>
    <row r="30" spans="1:5" ht="31.5" x14ac:dyDescent="0.25">
      <c r="A30" s="2" t="s">
        <v>44</v>
      </c>
      <c r="B30" s="19" t="s">
        <v>10</v>
      </c>
      <c r="C30" s="14">
        <v>36475.379999999997</v>
      </c>
      <c r="D30" s="14">
        <v>36288.47</v>
      </c>
      <c r="E30" s="1">
        <f t="shared" si="0"/>
        <v>99.487572165115225</v>
      </c>
    </row>
    <row r="31" spans="1:5" s="5" customFormat="1" ht="47.25" x14ac:dyDescent="0.25">
      <c r="A31" s="2" t="s">
        <v>45</v>
      </c>
      <c r="B31" s="23" t="s">
        <v>13</v>
      </c>
      <c r="C31" s="14">
        <v>18684.5</v>
      </c>
      <c r="D31" s="14">
        <v>18684.46</v>
      </c>
      <c r="E31" s="1">
        <f t="shared" ref="E31:E32" si="1">D31/C31*100</f>
        <v>99.999785918809707</v>
      </c>
    </row>
    <row r="32" spans="1:5" s="5" customFormat="1" ht="110.25" x14ac:dyDescent="0.25">
      <c r="A32" s="2" t="s">
        <v>46</v>
      </c>
      <c r="B32" s="23" t="s">
        <v>14</v>
      </c>
      <c r="C32" s="14">
        <v>1463.7</v>
      </c>
      <c r="D32" s="14">
        <v>1463.63</v>
      </c>
      <c r="E32" s="1">
        <f t="shared" si="1"/>
        <v>99.99521759923482</v>
      </c>
    </row>
    <row r="33" spans="1:5" s="3" customFormat="1" ht="15.75" x14ac:dyDescent="0.25">
      <c r="A33" s="15"/>
      <c r="B33" s="18" t="s">
        <v>11</v>
      </c>
      <c r="C33" s="16">
        <f>C7+C23</f>
        <v>477802.06000000006</v>
      </c>
      <c r="D33" s="16">
        <f>D7+D23</f>
        <v>449962.4</v>
      </c>
      <c r="E33" s="4">
        <f t="shared" si="0"/>
        <v>94.173390545867463</v>
      </c>
    </row>
  </sheetData>
  <customSheetViews>
    <customSheetView guid="{6067EBFD-4AE2-4E68-A1AA-7B5240519E41}" showPageBreaks="1" fitToPage="1">
      <selection activeCell="D8" sqref="D8"/>
      <pageMargins left="1.1811023622047245" right="0.39370078740157483" top="0.78740157480314965" bottom="0.39370078740157483" header="0.31496062992125984" footer="0.31496062992125984"/>
      <pageSetup paperSize="9" scale="73" firstPageNumber="179" fitToHeight="2" orientation="portrait" useFirstPageNumber="1" r:id="rId1"/>
      <headerFooter>
        <oddHeader>&amp;C&amp;P</oddHeader>
      </headerFooter>
    </customSheetView>
    <customSheetView guid="{B6EE300F-E0FD-4EEF-B09B-25735A4CF169}" showPageBreaks="1" fitToPage="1" topLeftCell="A22">
      <selection activeCell="A4" sqref="A4"/>
      <pageMargins left="1.1811023622047245" right="0.39370078740157483" top="0.78740157480314965" bottom="0.39370078740157483" header="0.31496062992125984" footer="0.31496062992125984"/>
      <pageSetup paperSize="9" scale="72" firstPageNumber="179" fitToHeight="2" orientation="portrait" useFirstPageNumber="1" r:id="rId2"/>
      <headerFooter>
        <oddHeader>&amp;C&amp;P</oddHeader>
      </headerFooter>
    </customSheetView>
    <customSheetView guid="{7C74FEA2-F1A5-4131-9348-307D0E0232F5}" fitToPage="1" topLeftCell="A7">
      <selection activeCell="B26" sqref="B26"/>
      <pageMargins left="1.1811023622047245" right="0.39370078740157483" top="0.78740157480314965" bottom="0.39370078740157483" header="0.31496062992125984" footer="0.31496062992125984"/>
      <pageSetup paperSize="9" scale="73" firstPageNumber="179" fitToHeight="2" orientation="portrait" useFirstPageNumber="1" r:id="rId3"/>
      <headerFooter>
        <oddHeader>&amp;C&amp;P</oddHeader>
      </headerFooter>
    </customSheetView>
    <customSheetView guid="{4E0F415C-877E-460C-A1E4-0B016A777EE6}" fitToPage="1" topLeftCell="A34">
      <selection activeCell="D42" sqref="D42:D43"/>
      <pageMargins left="1.1811023622047245" right="0.39370078740157483" top="0.78740157480314965" bottom="0.39" header="0.31496062992125984" footer="0.31496062992125984"/>
      <pageSetup paperSize="9" scale="73" firstPageNumber="214" fitToHeight="2" orientation="portrait" useFirstPageNumber="1" r:id="rId4"/>
      <headerFooter>
        <oddHeader>&amp;C&amp;P</oddHeader>
      </headerFooter>
    </customSheetView>
    <customSheetView guid="{7CE5B86B-0361-4AAC-9765-696D40F27EF4}" fitToPage="1" topLeftCell="A4">
      <selection activeCell="H12" sqref="H12"/>
      <pageMargins left="1.1811023622047245" right="0.39370078740157483" top="0.78740157480314965" bottom="0.39" header="0.31496062992125984" footer="0.31496062992125984"/>
      <pageSetup paperSize="9" scale="66" firstPageNumber="214" fitToHeight="2" orientation="portrait" useFirstPageNumber="1" r:id="rId5"/>
      <headerFooter>
        <oddHeader>&amp;C&amp;P</oddHeader>
      </headerFooter>
    </customSheetView>
    <customSheetView guid="{DAF1B2F2-543B-48A2-B969-CB5B3E420652}" fitToPage="1">
      <selection activeCell="H35" sqref="H35"/>
      <pageMargins left="1.1811023622047245" right="0.39370078740157483" top="0.78740157480314965" bottom="0.39" header="0.31496062992125984" footer="0.31496062992125984"/>
      <pageSetup paperSize="9" scale="66" firstPageNumber="214" fitToHeight="2" orientation="portrait" useFirstPageNumber="1" r:id="rId6"/>
      <headerFooter>
        <oddHeader>&amp;C&amp;P</oddHeader>
      </headerFooter>
    </customSheetView>
    <customSheetView guid="{979626F4-2020-4531-B83F-D3B41FED630E}" fitToPage="1" topLeftCell="A20">
      <selection activeCell="H21" sqref="G21:H21"/>
      <pageMargins left="1.1811023622047245" right="0.39370078740157483" top="0.78740157480314965" bottom="0.39370078740157483" header="0.31496062992125984" footer="0.31496062992125984"/>
      <pageSetup paperSize="9" scale="73" firstPageNumber="179" fitToHeight="2" orientation="portrait" useFirstPageNumber="1" r:id="rId7"/>
      <headerFooter>
        <oddHeader>&amp;C&amp;P</oddHeader>
      </headerFooter>
    </customSheetView>
    <customSheetView guid="{63785C16-6B18-415E-985B-AE1F715AF395}" showPageBreaks="1" fitToPage="1" topLeftCell="A31">
      <selection activeCell="D37" sqref="D37"/>
      <pageMargins left="1.1811023622047245" right="0.39370078740157483" top="0.78740157480314965" bottom="0.39370078740157483" header="0.31496062992125984" footer="0.31496062992125984"/>
      <pageSetup paperSize="9" scale="73" firstPageNumber="179" fitToHeight="2" orientation="portrait" useFirstPageNumber="1" r:id="rId8"/>
      <headerFooter>
        <oddHeader>&amp;C&amp;P</oddHeader>
      </headerFooter>
    </customSheetView>
    <customSheetView guid="{3852A921-4F52-4E4F-97BE-84343319F964}" fitToPage="1" topLeftCell="A22">
      <selection activeCell="B12" sqref="B12"/>
      <pageMargins left="1.1811023622047245" right="0.39370078740157483" top="0.78740157480314965" bottom="0.39370078740157483" header="0.31496062992125984" footer="0.31496062992125984"/>
      <pageSetup paperSize="9" scale="73" firstPageNumber="179" fitToHeight="2" orientation="portrait" useFirstPageNumber="1" r:id="rId9"/>
      <headerFooter>
        <oddHeader>&amp;C&amp;P</oddHeader>
      </headerFooter>
    </customSheetView>
    <customSheetView guid="{F86C4417-EE26-418F-9232-1F12A44A8F81}" fitToPage="1">
      <selection activeCell="B8" sqref="B8"/>
      <pageMargins left="1.1811023622047245" right="0.39370078740157483" top="0.78740157480314965" bottom="0.39370078740157483" header="0.31496062992125984" footer="0.31496062992125984"/>
      <pageSetup paperSize="9" scale="73" firstPageNumber="179" fitToHeight="2" orientation="portrait" useFirstPageNumber="1" r:id="rId10"/>
      <headerFooter>
        <oddHeader>&amp;C&amp;P</oddHeader>
      </headerFooter>
    </customSheetView>
  </customSheetViews>
  <mergeCells count="3">
    <mergeCell ref="A1:E1"/>
    <mergeCell ref="A2:E2"/>
    <mergeCell ref="A3:E3"/>
  </mergeCells>
  <pageMargins left="1.1811023622047245" right="0.39370078740157483" top="0.78740157480314965" bottom="0.39370078740157483" header="0.31496062992125984" footer="0.31496062992125984"/>
  <pageSetup paperSize="9" scale="68" firstPageNumber="169" fitToHeight="2" orientation="portrait" useFirstPageNumber="1" r:id="rId1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 Субсидии юр.лиц</vt:lpstr>
      <vt:lpstr>'Приложение 11 Субсидии юр.лиц'!Заголовки_для_печати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Бессмертных Людмила Александровна</dc:creator>
  <cp:lastModifiedBy>Верба Аксана Николаевна</cp:lastModifiedBy>
  <cp:lastPrinted>2021-04-26T12:10:22Z</cp:lastPrinted>
  <dcterms:created xsi:type="dcterms:W3CDTF">2015-06-05T18:19:34Z</dcterms:created>
  <dcterms:modified xsi:type="dcterms:W3CDTF">2021-04-26T12:10:25Z</dcterms:modified>
</cp:coreProperties>
</file>